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85" yWindow="60" windowWidth="14310" windowHeight="1302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K36" i="1" l="1"/>
  <c r="K71" i="1" l="1"/>
  <c r="L71" i="1" s="1"/>
  <c r="K45" i="1"/>
  <c r="L45" i="1" s="1"/>
  <c r="K40" i="1"/>
  <c r="L40" i="1" s="1"/>
  <c r="K66" i="1" l="1"/>
  <c r="L66" i="1" s="1"/>
  <c r="K67" i="1"/>
  <c r="L67" i="1" s="1"/>
  <c r="K68" i="1"/>
  <c r="L68" i="1" s="1"/>
  <c r="K65" i="1"/>
  <c r="L65" i="1" s="1"/>
  <c r="K73" i="1"/>
  <c r="L73" i="1" s="1"/>
  <c r="K70" i="1"/>
  <c r="L70" i="1" s="1"/>
  <c r="K69" i="1"/>
  <c r="L69" i="1" s="1"/>
  <c r="K72" i="1"/>
  <c r="K55" i="1"/>
  <c r="L55" i="1" s="1"/>
  <c r="K52" i="1"/>
  <c r="L52" i="1" s="1"/>
  <c r="K56" i="1"/>
  <c r="L56" i="1" s="1"/>
  <c r="K53" i="1"/>
  <c r="L53" i="1" s="1"/>
  <c r="K58" i="1"/>
  <c r="L58" i="1" s="1"/>
  <c r="K57" i="1"/>
  <c r="L57" i="1" s="1"/>
  <c r="K54" i="1"/>
  <c r="L54" i="1" s="1"/>
  <c r="K59" i="1"/>
  <c r="L59" i="1" s="1"/>
  <c r="K60" i="1"/>
  <c r="K42" i="1"/>
  <c r="L42" i="1" s="1"/>
  <c r="K41" i="1"/>
  <c r="L41" i="1" s="1"/>
  <c r="K44" i="1"/>
  <c r="L44" i="1" s="1"/>
  <c r="K47" i="1"/>
  <c r="L47" i="1" s="1"/>
  <c r="K46" i="1"/>
  <c r="L46" i="1" s="1"/>
  <c r="K43" i="1"/>
  <c r="K35" i="1"/>
  <c r="L35" i="1" s="1"/>
  <c r="K30" i="1"/>
  <c r="L30" i="1" s="1"/>
  <c r="K27" i="1"/>
  <c r="L27" i="1" s="1"/>
  <c r="K25" i="1"/>
  <c r="L25" i="1" s="1"/>
  <c r="K24" i="1"/>
  <c r="L24" i="1" s="1"/>
  <c r="K26" i="1"/>
  <c r="L26" i="1" s="1"/>
  <c r="K29" i="1"/>
  <c r="L29" i="1" s="1"/>
  <c r="K28" i="1"/>
  <c r="L28" i="1" s="1"/>
  <c r="K23" i="1"/>
  <c r="K10" i="1"/>
  <c r="L10" i="1" s="1"/>
  <c r="K9" i="1"/>
  <c r="L9" i="1" s="1"/>
  <c r="K8" i="1"/>
  <c r="L8" i="1" s="1"/>
  <c r="K11" i="1"/>
  <c r="L11" i="1" s="1"/>
  <c r="K6" i="1"/>
  <c r="L6" i="1" s="1"/>
  <c r="K12" i="1"/>
  <c r="L12" i="1" s="1"/>
  <c r="K4" i="1"/>
  <c r="K17" i="1"/>
  <c r="L17" i="1" s="1"/>
  <c r="K14" i="1"/>
  <c r="L14" i="1" s="1"/>
  <c r="K5" i="1"/>
  <c r="L5" i="1" s="1"/>
  <c r="K13" i="1"/>
  <c r="L13" i="1" s="1"/>
  <c r="K3" i="1"/>
  <c r="K16" i="1"/>
  <c r="L16" i="1" s="1"/>
  <c r="K18" i="1"/>
  <c r="L18" i="1" s="1"/>
  <c r="K7" i="1"/>
  <c r="L7" i="1" s="1"/>
  <c r="K15" i="1"/>
  <c r="K31" i="1" l="1"/>
  <c r="L3" i="1"/>
  <c r="K19" i="1"/>
  <c r="B40" i="1"/>
  <c r="B47" i="1"/>
  <c r="B41" i="1"/>
  <c r="B43" i="1"/>
  <c r="B45" i="1"/>
  <c r="B46" i="1"/>
  <c r="B44" i="1"/>
  <c r="B42" i="1"/>
  <c r="B71" i="1"/>
  <c r="B67" i="1"/>
  <c r="B65" i="1"/>
  <c r="B70" i="1"/>
  <c r="B72" i="1"/>
  <c r="B66" i="1"/>
  <c r="B68" i="1"/>
  <c r="B73" i="1"/>
  <c r="B69" i="1"/>
  <c r="B27" i="1"/>
  <c r="B24" i="1"/>
  <c r="B29" i="1"/>
  <c r="B23" i="1"/>
  <c r="B30" i="1"/>
  <c r="B25" i="1"/>
  <c r="B26" i="1"/>
  <c r="B28" i="1"/>
  <c r="B52" i="1"/>
  <c r="B53" i="1"/>
  <c r="B57" i="1"/>
  <c r="B59" i="1"/>
  <c r="B56" i="1"/>
  <c r="B55" i="1"/>
  <c r="B58" i="1"/>
  <c r="B54" i="1"/>
  <c r="B60" i="1"/>
  <c r="K61" i="1"/>
  <c r="L60" i="1"/>
  <c r="L23" i="1"/>
  <c r="K74" i="1"/>
  <c r="L72" i="1"/>
  <c r="K48" i="1"/>
  <c r="B9" i="1"/>
  <c r="L15" i="1"/>
  <c r="L4" i="1"/>
  <c r="L43" i="1"/>
  <c r="B5" i="1" l="1"/>
  <c r="B3" i="1"/>
  <c r="B4" i="1"/>
  <c r="B8" i="1"/>
  <c r="B15" i="1"/>
  <c r="B13" i="1"/>
  <c r="B7" i="1"/>
  <c r="B11" i="1"/>
  <c r="B18" i="1"/>
  <c r="B6" i="1"/>
  <c r="B10" i="1"/>
  <c r="B17" i="1"/>
  <c r="B14" i="1"/>
  <c r="B16" i="1"/>
  <c r="B12" i="1"/>
</calcChain>
</file>

<file path=xl/sharedStrings.xml><?xml version="1.0" encoding="utf-8"?>
<sst xmlns="http://schemas.openxmlformats.org/spreadsheetml/2006/main" count="226" uniqueCount="77">
  <si>
    <t>Naam deelnemer</t>
  </si>
  <si>
    <t>les bij</t>
  </si>
  <si>
    <t>Marisa Rijks</t>
  </si>
  <si>
    <t>Michelle Rijks</t>
  </si>
  <si>
    <t>Jop Koelemeijer</t>
  </si>
  <si>
    <t>Gregor Verhoef</t>
  </si>
  <si>
    <t>Tariq Amhauch</t>
  </si>
  <si>
    <t>Wolf van der Linde</t>
  </si>
  <si>
    <t>Rithika Sri Bellapu</t>
  </si>
  <si>
    <t>Rafael Raji</t>
  </si>
  <si>
    <t>David Raji</t>
  </si>
  <si>
    <t>Noaquin Saman</t>
  </si>
  <si>
    <t>Brug</t>
  </si>
  <si>
    <t>Sprong</t>
  </si>
  <si>
    <t>Mat</t>
  </si>
  <si>
    <t>Balk</t>
  </si>
  <si>
    <t>Totaal</t>
  </si>
  <si>
    <t>Plaats</t>
  </si>
  <si>
    <t>Pupillen</t>
  </si>
  <si>
    <t>meisjes 6-7-8</t>
  </si>
  <si>
    <t>meisjes 9-10</t>
  </si>
  <si>
    <t>meisjes 11+</t>
  </si>
  <si>
    <t xml:space="preserve">Jongens 7-8 </t>
  </si>
  <si>
    <t>Jongens 9+</t>
  </si>
  <si>
    <t>Diaz Schreuder</t>
  </si>
  <si>
    <t>Timo Lubbes</t>
  </si>
  <si>
    <t>Aaron Raji</t>
  </si>
  <si>
    <t>Adithya Bellapu</t>
  </si>
  <si>
    <t>Haley van Straten</t>
  </si>
  <si>
    <t>Anne-Sophie Lurvink</t>
  </si>
  <si>
    <t>Finn Swidde</t>
  </si>
  <si>
    <t>Luca Flens</t>
  </si>
  <si>
    <t>Lynn Flens</t>
  </si>
  <si>
    <t>Marcela Klumper</t>
  </si>
  <si>
    <t>Naomi Ab</t>
  </si>
  <si>
    <t>Mariana Rodriges Veiga</t>
  </si>
  <si>
    <t>Beatriz Melo</t>
  </si>
  <si>
    <t>Peer van der Linde</t>
  </si>
  <si>
    <t>Hein de Regt</t>
  </si>
  <si>
    <t>j</t>
  </si>
  <si>
    <t>m</t>
  </si>
  <si>
    <t>Ella Babakarkheil</t>
  </si>
  <si>
    <t>Marwa Babakarkheil</t>
  </si>
  <si>
    <t>Megan Clydesdale</t>
  </si>
  <si>
    <t>Frank Hagendoorn</t>
  </si>
  <si>
    <t>Isabella Vink</t>
  </si>
  <si>
    <t>Marisol Loots</t>
  </si>
  <si>
    <t>Nina Gallo</t>
  </si>
  <si>
    <t>Eva van den Berg</t>
  </si>
  <si>
    <t>Noor Landsaat</t>
  </si>
  <si>
    <t>Robine Kleve</t>
  </si>
  <si>
    <t>Yazerah Azaghouagh</t>
  </si>
  <si>
    <t>Sanne Pool</t>
  </si>
  <si>
    <t>Mara de Swart</t>
  </si>
  <si>
    <t>Djennah Faverus</t>
  </si>
  <si>
    <t>Map</t>
  </si>
  <si>
    <t>Lin Coppoolse</t>
  </si>
  <si>
    <t>Lâle Bozkurt</t>
  </si>
  <si>
    <t>Esmeé Poulen</t>
  </si>
  <si>
    <t>Amaia Fernand</t>
  </si>
  <si>
    <t>Eva Oosterveld</t>
  </si>
  <si>
    <t>Sanne de Koning</t>
  </si>
  <si>
    <t>Kim</t>
  </si>
  <si>
    <t>Dania</t>
  </si>
  <si>
    <t>Marina</t>
  </si>
  <si>
    <t>Mika Mocci</t>
  </si>
  <si>
    <t>Luca Mocci</t>
  </si>
  <si>
    <t>Meagen Nieuwenhuizen</t>
  </si>
  <si>
    <t>volgorde</t>
  </si>
  <si>
    <t>gem.</t>
  </si>
  <si>
    <t>Faye van 't Slot</t>
  </si>
  <si>
    <t>Luca Bohlander</t>
  </si>
  <si>
    <t>June Hensen</t>
  </si>
  <si>
    <t>Rek</t>
  </si>
  <si>
    <t>Ringen</t>
  </si>
  <si>
    <t>m/j</t>
  </si>
  <si>
    <r>
      <t>Ringen</t>
    </r>
    <r>
      <rPr>
        <sz val="12"/>
        <color rgb="FF00B0F0"/>
        <rFont val="Arial"/>
        <family val="2"/>
      </rPr>
      <t xml:space="preserve"> </t>
    </r>
    <r>
      <rPr>
        <sz val="12"/>
        <rFont val="Arial"/>
        <family val="2"/>
      </rPr>
      <t xml:space="preserve">/ </t>
    </r>
    <r>
      <rPr>
        <sz val="12"/>
        <color rgb="FFFC7714"/>
        <rFont val="Arial"/>
        <family val="2"/>
      </rPr>
      <t>Balk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</si>
</sst>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sz val="12"/>
      <color rgb="FF00B0F0"/>
      <name val="Arial"/>
      <family val="2"/>
    </font>
    <font>
      <sz val="11"/>
      <color rgb="FFFC7714"/>
      <name val="Calibri"/>
      <family val="2"/>
      <scheme val="minor"/>
    </font>
    <font>
      <sz val="12"/>
      <color rgb="FFFC77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B0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0" fillId="0" borderId="0" xfId="0" applyBorder="1"/>
    <xf numFmtId="0" fontId="3" fillId="0" borderId="0" xfId="0" applyFont="1" applyBorder="1"/>
    <xf numFmtId="0" fontId="4" fillId="0" borderId="1" xfId="0" applyFont="1" applyBorder="1"/>
    <xf numFmtId="0" fontId="2" fillId="0" borderId="0" xfId="1"/>
    <xf numFmtId="49" fontId="0" fillId="0" borderId="0" xfId="0" applyNumberFormat="1"/>
    <xf numFmtId="0" fontId="5" fillId="0" borderId="0" xfId="0" applyFont="1" applyAlignment="1">
      <alignment vertical="center"/>
    </xf>
    <xf numFmtId="49" fontId="0" fillId="0" borderId="0" xfId="0" applyNumberFormat="1" applyFont="1"/>
    <xf numFmtId="49" fontId="0" fillId="0" borderId="0" xfId="0" applyNumberFormat="1" applyFont="1" applyBorder="1"/>
    <xf numFmtId="0" fontId="0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2" fillId="0" borderId="0" xfId="1" applyNumberFormat="1" applyAlignment="1">
      <alignment horizontal="center"/>
    </xf>
    <xf numFmtId="165" fontId="0" fillId="0" borderId="0" xfId="0" applyNumberForma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/>
    </xf>
  </cellXfs>
  <cellStyles count="2">
    <cellStyle name="Hyperlink" xfId="1" builtinId="8"/>
    <cellStyle name="Standaard" xfId="0" builtinId="0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C7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topLeftCell="B40" workbookViewId="0">
      <selection activeCell="J54" sqref="J54"/>
    </sheetView>
  </sheetViews>
  <sheetFormatPr defaultRowHeight="15" x14ac:dyDescent="0.25"/>
  <cols>
    <col min="1" max="1" width="8.85546875" style="16" hidden="1" customWidth="1"/>
    <col min="2" max="2" width="7" style="25" customWidth="1"/>
    <col min="3" max="3" width="23.140625" bestFit="1" customWidth="1"/>
    <col min="4" max="4" width="4.140625" style="16" bestFit="1" customWidth="1"/>
    <col min="5" max="5" width="7.140625" bestFit="1" customWidth="1"/>
    <col min="6" max="6" width="1.42578125" customWidth="1"/>
    <col min="7" max="7" width="7" style="15" customWidth="1"/>
    <col min="8" max="8" width="8.28515625" style="15" customWidth="1"/>
    <col min="9" max="9" width="6.85546875" style="15" customWidth="1"/>
    <col min="10" max="10" width="8.28515625" style="15" bestFit="1" customWidth="1"/>
    <col min="11" max="11" width="7.42578125" style="15" bestFit="1" customWidth="1"/>
    <col min="12" max="12" width="6.42578125" style="15" bestFit="1" customWidth="1"/>
    <col min="13" max="13" width="26" bestFit="1" customWidth="1"/>
    <col min="14" max="14" width="11.7109375" style="9" bestFit="1" customWidth="1"/>
  </cols>
  <sheetData>
    <row r="1" spans="1:14" ht="15.75" x14ac:dyDescent="0.25">
      <c r="A1" s="16" t="s">
        <v>68</v>
      </c>
      <c r="B1" s="31" t="s">
        <v>17</v>
      </c>
      <c r="C1" s="1" t="s">
        <v>0</v>
      </c>
      <c r="D1" s="2" t="s">
        <v>75</v>
      </c>
      <c r="E1" s="2" t="s">
        <v>1</v>
      </c>
      <c r="F1" s="2"/>
      <c r="G1" s="20" t="s">
        <v>12</v>
      </c>
      <c r="H1" s="20" t="s">
        <v>13</v>
      </c>
      <c r="I1" s="20" t="s">
        <v>14</v>
      </c>
      <c r="J1" s="20" t="s">
        <v>15</v>
      </c>
      <c r="K1" s="34" t="s">
        <v>16</v>
      </c>
      <c r="L1" s="26" t="s">
        <v>69</v>
      </c>
    </row>
    <row r="2" spans="1:14" x14ac:dyDescent="0.25">
      <c r="A2" s="16">
        <v>1</v>
      </c>
      <c r="B2" s="21"/>
      <c r="C2" s="7" t="s">
        <v>19</v>
      </c>
      <c r="D2" s="27"/>
      <c r="E2" s="4"/>
      <c r="F2" s="4"/>
      <c r="G2" s="14"/>
      <c r="H2" s="14"/>
      <c r="I2" s="14"/>
      <c r="J2" s="14"/>
      <c r="K2" s="14"/>
    </row>
    <row r="3" spans="1:14" x14ac:dyDescent="0.25">
      <c r="A3" s="16">
        <v>7</v>
      </c>
      <c r="B3" s="33">
        <f>RANK(K3,$K$3:$K$18)</f>
        <v>1</v>
      </c>
      <c r="C3" s="4" t="s">
        <v>29</v>
      </c>
      <c r="D3" s="27" t="s">
        <v>40</v>
      </c>
      <c r="E3" s="4" t="s">
        <v>63</v>
      </c>
      <c r="F3" s="4"/>
      <c r="G3" s="14">
        <v>7.4</v>
      </c>
      <c r="H3" s="14">
        <v>8.5</v>
      </c>
      <c r="I3" s="14">
        <v>7</v>
      </c>
      <c r="J3" s="14">
        <v>8</v>
      </c>
      <c r="K3" s="14">
        <f>SUM(G3:J3)</f>
        <v>30.9</v>
      </c>
      <c r="L3" s="14">
        <f>K3/4</f>
        <v>7.7249999999999996</v>
      </c>
    </row>
    <row r="4" spans="1:14" x14ac:dyDescent="0.25">
      <c r="A4" s="16">
        <v>17</v>
      </c>
      <c r="B4" s="32">
        <f>RANK(K4,$K$3:$K$18)</f>
        <v>2</v>
      </c>
      <c r="C4" s="4" t="s">
        <v>2</v>
      </c>
      <c r="D4" s="27" t="s">
        <v>40</v>
      </c>
      <c r="E4" s="4" t="s">
        <v>63</v>
      </c>
      <c r="F4" s="4"/>
      <c r="G4" s="14">
        <v>7.6</v>
      </c>
      <c r="H4" s="14">
        <v>7.5</v>
      </c>
      <c r="I4" s="14">
        <v>7.4</v>
      </c>
      <c r="J4" s="14">
        <v>7</v>
      </c>
      <c r="K4" s="14">
        <f>SUM(G4:J4)</f>
        <v>29.5</v>
      </c>
      <c r="L4" s="14">
        <f>K4/4</f>
        <v>7.375</v>
      </c>
      <c r="N4" s="11"/>
    </row>
    <row r="5" spans="1:14" x14ac:dyDescent="0.25">
      <c r="A5" s="16">
        <v>5</v>
      </c>
      <c r="B5" s="32">
        <f>RANK(K5,$K$3:$K$18)</f>
        <v>3</v>
      </c>
      <c r="C5" s="4" t="s">
        <v>43</v>
      </c>
      <c r="D5" s="27" t="s">
        <v>40</v>
      </c>
      <c r="E5" s="4" t="s">
        <v>63</v>
      </c>
      <c r="F5" s="4"/>
      <c r="G5" s="14">
        <v>7.5</v>
      </c>
      <c r="H5" s="14">
        <v>8.1</v>
      </c>
      <c r="I5" s="14">
        <v>6.8</v>
      </c>
      <c r="J5" s="14">
        <v>7</v>
      </c>
      <c r="K5" s="14">
        <f>SUM(G5:J5)</f>
        <v>29.4</v>
      </c>
      <c r="L5" s="14">
        <f>K5/4</f>
        <v>7.35</v>
      </c>
      <c r="N5" s="11"/>
    </row>
    <row r="6" spans="1:14" x14ac:dyDescent="0.25">
      <c r="A6" s="16">
        <v>19</v>
      </c>
      <c r="B6" s="32">
        <f>RANK(K6,$K$3:$K$18)</f>
        <v>4</v>
      </c>
      <c r="C6" s="4" t="s">
        <v>36</v>
      </c>
      <c r="D6" s="27" t="s">
        <v>40</v>
      </c>
      <c r="E6" s="4" t="s">
        <v>63</v>
      </c>
      <c r="F6" s="4"/>
      <c r="G6" s="14">
        <v>7.7</v>
      </c>
      <c r="H6" s="14">
        <v>8</v>
      </c>
      <c r="I6" s="14">
        <v>7.2</v>
      </c>
      <c r="J6" s="14">
        <v>6.2</v>
      </c>
      <c r="K6" s="14">
        <f>SUM(G6:J6)</f>
        <v>29.099999999999998</v>
      </c>
      <c r="L6" s="14">
        <f>K6/4</f>
        <v>7.2749999999999995</v>
      </c>
      <c r="N6" s="11"/>
    </row>
    <row r="7" spans="1:14" x14ac:dyDescent="0.25">
      <c r="A7" s="16">
        <v>10</v>
      </c>
      <c r="B7" s="32">
        <f>RANK(K7,$K$3:$K$18)</f>
        <v>5</v>
      </c>
      <c r="C7" s="4" t="s">
        <v>34</v>
      </c>
      <c r="D7" s="27" t="s">
        <v>40</v>
      </c>
      <c r="E7" s="4" t="s">
        <v>63</v>
      </c>
      <c r="F7" s="4"/>
      <c r="G7" s="14">
        <v>6.7</v>
      </c>
      <c r="H7" s="14">
        <v>8.1</v>
      </c>
      <c r="I7" s="14">
        <v>6.6</v>
      </c>
      <c r="J7" s="14">
        <v>7.5</v>
      </c>
      <c r="K7" s="14">
        <f>SUM(G7:J7)</f>
        <v>28.9</v>
      </c>
      <c r="L7" s="14">
        <f>K7/4</f>
        <v>7.2249999999999996</v>
      </c>
      <c r="N7" s="11"/>
    </row>
    <row r="8" spans="1:14" x14ac:dyDescent="0.25">
      <c r="A8" s="16">
        <v>21</v>
      </c>
      <c r="B8" s="22">
        <f>RANK(K8,$K$3:$K$18)</f>
        <v>6</v>
      </c>
      <c r="C8" s="4" t="s">
        <v>52</v>
      </c>
      <c r="D8" s="27" t="s">
        <v>40</v>
      </c>
      <c r="E8" s="4" t="s">
        <v>64</v>
      </c>
      <c r="F8" s="4"/>
      <c r="G8" s="14">
        <v>7.7</v>
      </c>
      <c r="H8" s="14">
        <v>7.6</v>
      </c>
      <c r="I8" s="14">
        <v>7</v>
      </c>
      <c r="J8" s="14">
        <v>6.3</v>
      </c>
      <c r="K8" s="14">
        <f>SUM(G8:J8)</f>
        <v>28.6</v>
      </c>
      <c r="L8" s="14">
        <f>K8/4</f>
        <v>7.15</v>
      </c>
      <c r="N8" s="11"/>
    </row>
    <row r="9" spans="1:14" x14ac:dyDescent="0.25">
      <c r="A9" s="16">
        <v>22</v>
      </c>
      <c r="B9" s="22">
        <f>RANK(K9,$K$3:$K$18)</f>
        <v>7</v>
      </c>
      <c r="C9" s="4" t="s">
        <v>49</v>
      </c>
      <c r="D9" s="27" t="s">
        <v>40</v>
      </c>
      <c r="E9" s="4" t="s">
        <v>64</v>
      </c>
      <c r="F9" s="4"/>
      <c r="G9" s="14">
        <v>7.2</v>
      </c>
      <c r="H9" s="14">
        <v>7.3</v>
      </c>
      <c r="I9" s="14">
        <v>6.9</v>
      </c>
      <c r="J9" s="14">
        <v>7.2</v>
      </c>
      <c r="K9" s="14">
        <f>SUM(G9:J9)</f>
        <v>28.599999999999998</v>
      </c>
      <c r="L9" s="14">
        <f>K9/4</f>
        <v>7.1499999999999995</v>
      </c>
      <c r="N9" s="11"/>
    </row>
    <row r="10" spans="1:14" x14ac:dyDescent="0.25">
      <c r="A10" s="16">
        <v>23</v>
      </c>
      <c r="B10" s="22">
        <f>RANK(K10,$K$3:$K$18)</f>
        <v>8</v>
      </c>
      <c r="C10" s="4" t="s">
        <v>50</v>
      </c>
      <c r="D10" s="27" t="s">
        <v>40</v>
      </c>
      <c r="E10" s="4" t="s">
        <v>64</v>
      </c>
      <c r="F10" s="4"/>
      <c r="G10" s="14">
        <v>6.9</v>
      </c>
      <c r="H10" s="14">
        <v>7.5</v>
      </c>
      <c r="I10" s="14">
        <v>7</v>
      </c>
      <c r="J10" s="14">
        <v>7</v>
      </c>
      <c r="K10" s="14">
        <f>SUM(G10:J10)</f>
        <v>28.4</v>
      </c>
      <c r="L10" s="14">
        <f>K10/4</f>
        <v>7.1</v>
      </c>
      <c r="N10" s="11"/>
    </row>
    <row r="11" spans="1:14" x14ac:dyDescent="0.25">
      <c r="A11" s="16">
        <v>20</v>
      </c>
      <c r="B11" s="22">
        <f>RANK(K11,$K$3:$K$18)</f>
        <v>9</v>
      </c>
      <c r="C11" s="4" t="s">
        <v>67</v>
      </c>
      <c r="D11" s="27" t="s">
        <v>40</v>
      </c>
      <c r="E11" s="4" t="s">
        <v>63</v>
      </c>
      <c r="F11" s="4"/>
      <c r="G11" s="14">
        <v>7.4</v>
      </c>
      <c r="H11" s="14">
        <v>7.8</v>
      </c>
      <c r="I11" s="14">
        <v>6.5</v>
      </c>
      <c r="J11" s="14">
        <v>6.5</v>
      </c>
      <c r="K11" s="14">
        <f>SUM(G11:J11)</f>
        <v>28.2</v>
      </c>
      <c r="L11" s="14">
        <f>K11/4</f>
        <v>7.05</v>
      </c>
      <c r="N11" s="11"/>
    </row>
    <row r="12" spans="1:14" x14ac:dyDescent="0.25">
      <c r="A12" s="16">
        <v>18</v>
      </c>
      <c r="B12" s="22">
        <f>RANK(K12,$K$3:$K$18)</f>
        <v>10</v>
      </c>
      <c r="C12" s="4" t="s">
        <v>46</v>
      </c>
      <c r="D12" s="27" t="s">
        <v>40</v>
      </c>
      <c r="E12" s="4" t="s">
        <v>63</v>
      </c>
      <c r="F12" s="4"/>
      <c r="G12" s="14">
        <v>7.8</v>
      </c>
      <c r="H12" s="14">
        <v>6.8</v>
      </c>
      <c r="I12" s="14">
        <v>7</v>
      </c>
      <c r="J12" s="14">
        <v>6.5</v>
      </c>
      <c r="K12" s="14">
        <f>SUM(G12:J12)</f>
        <v>28.1</v>
      </c>
      <c r="L12" s="14">
        <f>K12/4</f>
        <v>7.0250000000000004</v>
      </c>
      <c r="N12" s="11"/>
    </row>
    <row r="13" spans="1:14" x14ac:dyDescent="0.25">
      <c r="A13" s="16">
        <v>6</v>
      </c>
      <c r="B13" s="22">
        <f>RANK(K13,$K$3:$K$18)</f>
        <v>11</v>
      </c>
      <c r="C13" s="4" t="s">
        <v>28</v>
      </c>
      <c r="D13" s="27" t="s">
        <v>40</v>
      </c>
      <c r="E13" s="4" t="s">
        <v>63</v>
      </c>
      <c r="F13" s="4"/>
      <c r="G13" s="14">
        <v>7.9</v>
      </c>
      <c r="H13" s="14">
        <v>7.1</v>
      </c>
      <c r="I13" s="14">
        <v>6.6</v>
      </c>
      <c r="J13" s="14">
        <v>6.3</v>
      </c>
      <c r="K13" s="14">
        <f>SUM(G13:J13)</f>
        <v>27.900000000000002</v>
      </c>
      <c r="L13" s="14">
        <f>K13/4</f>
        <v>6.9750000000000005</v>
      </c>
      <c r="M13" s="8"/>
    </row>
    <row r="14" spans="1:14" x14ac:dyDescent="0.25">
      <c r="A14" s="16">
        <v>4</v>
      </c>
      <c r="B14" s="22">
        <f>RANK(K14,$K$3:$K$18)</f>
        <v>12</v>
      </c>
      <c r="C14" s="4" t="s">
        <v>42</v>
      </c>
      <c r="D14" s="27" t="s">
        <v>40</v>
      </c>
      <c r="E14" s="4" t="s">
        <v>63</v>
      </c>
      <c r="F14" s="4"/>
      <c r="G14" s="14">
        <v>6.9</v>
      </c>
      <c r="H14" s="14">
        <v>7.4</v>
      </c>
      <c r="I14" s="14">
        <v>7.1</v>
      </c>
      <c r="J14" s="14">
        <v>6.5</v>
      </c>
      <c r="K14" s="14">
        <f>SUM(G14:J14)</f>
        <v>27.9</v>
      </c>
      <c r="L14" s="14">
        <f>K14/4</f>
        <v>6.9749999999999996</v>
      </c>
      <c r="N14" s="11"/>
    </row>
    <row r="15" spans="1:14" x14ac:dyDescent="0.25">
      <c r="A15" s="16">
        <v>2</v>
      </c>
      <c r="B15" s="22">
        <f>RANK(K15,$K$3:$K$18)</f>
        <v>13</v>
      </c>
      <c r="C15" s="4" t="s">
        <v>32</v>
      </c>
      <c r="D15" s="27" t="s">
        <v>40</v>
      </c>
      <c r="E15" s="4" t="s">
        <v>63</v>
      </c>
      <c r="F15" s="4"/>
      <c r="G15" s="14">
        <v>7.2</v>
      </c>
      <c r="H15" s="14">
        <v>7.5</v>
      </c>
      <c r="I15" s="14">
        <v>6.9</v>
      </c>
      <c r="J15" s="14">
        <v>6.1</v>
      </c>
      <c r="K15" s="14">
        <f>SUM(G15:J15)</f>
        <v>27.700000000000003</v>
      </c>
      <c r="L15" s="14">
        <f>K15/4</f>
        <v>6.9250000000000007</v>
      </c>
    </row>
    <row r="16" spans="1:14" x14ac:dyDescent="0.25">
      <c r="A16" s="16">
        <v>8</v>
      </c>
      <c r="B16" s="22">
        <f>RANK(K16,$K$3:$K$18)</f>
        <v>14</v>
      </c>
      <c r="C16" s="4" t="s">
        <v>54</v>
      </c>
      <c r="D16" s="27" t="s">
        <v>40</v>
      </c>
      <c r="E16" s="4" t="s">
        <v>63</v>
      </c>
      <c r="F16" s="4"/>
      <c r="G16" s="14">
        <v>7</v>
      </c>
      <c r="H16" s="14">
        <v>8.1999999999999993</v>
      </c>
      <c r="I16" s="14">
        <v>6.2</v>
      </c>
      <c r="J16" s="14">
        <v>6</v>
      </c>
      <c r="K16" s="14">
        <f>SUM(G16:J16)</f>
        <v>27.4</v>
      </c>
      <c r="L16" s="14">
        <f>K16/4</f>
        <v>6.85</v>
      </c>
      <c r="N16" s="11"/>
    </row>
    <row r="17" spans="1:14" x14ac:dyDescent="0.25">
      <c r="A17" s="16">
        <v>3</v>
      </c>
      <c r="B17" s="22">
        <f>RANK(K17,$K$3:$K$18)</f>
        <v>15</v>
      </c>
      <c r="C17" s="4" t="s">
        <v>35</v>
      </c>
      <c r="D17" s="27" t="s">
        <v>40</v>
      </c>
      <c r="E17" s="4" t="s">
        <v>63</v>
      </c>
      <c r="F17" s="4"/>
      <c r="G17" s="14">
        <v>7</v>
      </c>
      <c r="H17" s="14">
        <v>6.9</v>
      </c>
      <c r="I17" s="14">
        <v>6.7</v>
      </c>
      <c r="J17" s="14">
        <v>6.2</v>
      </c>
      <c r="K17" s="14">
        <f>SUM(G17:J17)</f>
        <v>26.8</v>
      </c>
      <c r="L17" s="14">
        <f>K17/4</f>
        <v>6.7</v>
      </c>
      <c r="N17" s="11"/>
    </row>
    <row r="18" spans="1:14" x14ac:dyDescent="0.25">
      <c r="A18" s="16">
        <v>9</v>
      </c>
      <c r="B18" s="22">
        <f>RANK(K18,$K$3:$K$18)</f>
        <v>16</v>
      </c>
      <c r="C18" s="4" t="s">
        <v>33</v>
      </c>
      <c r="D18" s="27" t="s">
        <v>40</v>
      </c>
      <c r="E18" s="4" t="s">
        <v>63</v>
      </c>
      <c r="F18" s="4"/>
      <c r="G18" s="14">
        <v>7.3</v>
      </c>
      <c r="H18" s="14">
        <v>6.9</v>
      </c>
      <c r="I18" s="14">
        <v>6.3</v>
      </c>
      <c r="J18" s="14">
        <v>6</v>
      </c>
      <c r="K18" s="14">
        <f>SUM(G18:J18)</f>
        <v>26.5</v>
      </c>
      <c r="L18" s="14">
        <f>K18/4</f>
        <v>6.625</v>
      </c>
      <c r="M18" s="8"/>
    </row>
    <row r="19" spans="1:14" x14ac:dyDescent="0.25">
      <c r="A19" s="16">
        <v>26</v>
      </c>
      <c r="B19" s="23"/>
      <c r="C19" s="6"/>
      <c r="D19" s="28"/>
      <c r="E19" s="6"/>
      <c r="F19" s="6"/>
      <c r="G19" s="19"/>
      <c r="H19" s="19"/>
      <c r="I19" s="19"/>
      <c r="J19" s="14" t="s">
        <v>69</v>
      </c>
      <c r="K19" s="14">
        <f>(AVERAGE(K3:K18))/4</f>
        <v>7.0921874999999988</v>
      </c>
      <c r="L19" s="17"/>
      <c r="N19" s="11"/>
    </row>
    <row r="20" spans="1:14" s="5" customFormat="1" ht="18" customHeight="1" x14ac:dyDescent="0.25">
      <c r="A20" s="16">
        <v>28</v>
      </c>
      <c r="B20" s="23"/>
      <c r="C20" s="6"/>
      <c r="D20" s="28"/>
      <c r="E20" s="6"/>
      <c r="F20" s="6"/>
      <c r="G20" s="19"/>
      <c r="H20" s="19"/>
      <c r="I20" s="19"/>
      <c r="J20" s="19"/>
      <c r="K20" s="19"/>
      <c r="L20" s="18"/>
      <c r="N20" s="12"/>
    </row>
    <row r="21" spans="1:14" ht="15.75" x14ac:dyDescent="0.25">
      <c r="A21" s="16">
        <v>29</v>
      </c>
      <c r="B21" s="31" t="s">
        <v>17</v>
      </c>
      <c r="C21" s="1" t="s">
        <v>0</v>
      </c>
      <c r="D21" s="2" t="s">
        <v>75</v>
      </c>
      <c r="E21" s="2" t="s">
        <v>1</v>
      </c>
      <c r="F21" s="2"/>
      <c r="G21" s="20" t="s">
        <v>12</v>
      </c>
      <c r="H21" s="20" t="s">
        <v>13</v>
      </c>
      <c r="I21" s="20" t="s">
        <v>14</v>
      </c>
      <c r="J21" s="20" t="s">
        <v>15</v>
      </c>
      <c r="K21" s="34" t="s">
        <v>16</v>
      </c>
      <c r="L21" s="26" t="s">
        <v>69</v>
      </c>
      <c r="N21" s="11"/>
    </row>
    <row r="22" spans="1:14" x14ac:dyDescent="0.25">
      <c r="A22" s="16">
        <v>30</v>
      </c>
      <c r="B22" s="21"/>
      <c r="C22" s="7" t="s">
        <v>20</v>
      </c>
      <c r="D22" s="27"/>
      <c r="E22" s="4"/>
      <c r="F22" s="4"/>
      <c r="G22" s="14"/>
      <c r="H22" s="14"/>
      <c r="I22" s="14"/>
      <c r="J22" s="14"/>
      <c r="K22" s="14"/>
      <c r="L22" s="14"/>
      <c r="N22" s="11"/>
    </row>
    <row r="23" spans="1:14" x14ac:dyDescent="0.25">
      <c r="A23" s="16">
        <v>31</v>
      </c>
      <c r="B23" s="32">
        <f>RANK(K23,$K$23:$K$30)</f>
        <v>1</v>
      </c>
      <c r="C23" s="4" t="s">
        <v>47</v>
      </c>
      <c r="D23" s="27" t="s">
        <v>40</v>
      </c>
      <c r="E23" s="4" t="s">
        <v>64</v>
      </c>
      <c r="F23" s="4"/>
      <c r="G23" s="14">
        <v>8.1999999999999993</v>
      </c>
      <c r="H23" s="14">
        <v>8.6</v>
      </c>
      <c r="I23" s="14">
        <v>8.1999999999999993</v>
      </c>
      <c r="J23" s="14">
        <v>6.8</v>
      </c>
      <c r="K23" s="14">
        <f>SUM(G23:J23)</f>
        <v>31.799999999999997</v>
      </c>
      <c r="L23" s="14">
        <f>K23/4</f>
        <v>7.9499999999999993</v>
      </c>
      <c r="N23" s="13"/>
    </row>
    <row r="24" spans="1:14" x14ac:dyDescent="0.25">
      <c r="A24" s="16">
        <v>35</v>
      </c>
      <c r="B24" s="32">
        <f>RANK(K24,$K$23:$K$30)</f>
        <v>2</v>
      </c>
      <c r="C24" s="4" t="s">
        <v>8</v>
      </c>
      <c r="D24" s="27" t="s">
        <v>40</v>
      </c>
      <c r="E24" s="4" t="s">
        <v>63</v>
      </c>
      <c r="F24" s="4"/>
      <c r="G24" s="14">
        <v>7.9</v>
      </c>
      <c r="H24" s="14">
        <v>7.8</v>
      </c>
      <c r="I24" s="14">
        <v>7.9</v>
      </c>
      <c r="J24" s="14">
        <v>7.3</v>
      </c>
      <c r="K24" s="14">
        <f>SUM(G24:J24)</f>
        <v>30.900000000000002</v>
      </c>
      <c r="L24" s="14">
        <f>K24/4</f>
        <v>7.7250000000000005</v>
      </c>
      <c r="N24" s="11"/>
    </row>
    <row r="25" spans="1:14" x14ac:dyDescent="0.25">
      <c r="A25" s="16">
        <v>36</v>
      </c>
      <c r="B25" s="32">
        <f>RANK(K25,$K$23:$K$30)</f>
        <v>3</v>
      </c>
      <c r="C25" s="4" t="s">
        <v>3</v>
      </c>
      <c r="D25" s="27" t="s">
        <v>40</v>
      </c>
      <c r="E25" s="4" t="s">
        <v>63</v>
      </c>
      <c r="F25" s="4"/>
      <c r="G25" s="14">
        <v>7.4</v>
      </c>
      <c r="H25" s="14">
        <v>8.1</v>
      </c>
      <c r="I25" s="14">
        <v>7.8</v>
      </c>
      <c r="J25" s="14">
        <v>7.2</v>
      </c>
      <c r="K25" s="14">
        <f>SUM(G25:J25)</f>
        <v>30.5</v>
      </c>
      <c r="L25" s="14">
        <f>K25/4</f>
        <v>7.625</v>
      </c>
      <c r="N25" s="11"/>
    </row>
    <row r="26" spans="1:14" x14ac:dyDescent="0.25">
      <c r="A26" s="16">
        <v>34</v>
      </c>
      <c r="B26" s="22">
        <f>RANK(K26,$K$23:$K$30)</f>
        <v>4</v>
      </c>
      <c r="C26" s="4" t="s">
        <v>53</v>
      </c>
      <c r="D26" s="27" t="s">
        <v>40</v>
      </c>
      <c r="E26" s="4" t="s">
        <v>64</v>
      </c>
      <c r="F26" s="4"/>
      <c r="G26" s="14">
        <v>7.4</v>
      </c>
      <c r="H26" s="14">
        <v>7.6</v>
      </c>
      <c r="I26" s="14">
        <v>7.4</v>
      </c>
      <c r="J26" s="14">
        <v>8</v>
      </c>
      <c r="K26" s="14">
        <f>SUM(G26:J26)</f>
        <v>30.4</v>
      </c>
      <c r="L26" s="14">
        <f>K26/4</f>
        <v>7.6</v>
      </c>
      <c r="N26" s="11"/>
    </row>
    <row r="27" spans="1:14" x14ac:dyDescent="0.25">
      <c r="A27" s="16">
        <v>37</v>
      </c>
      <c r="B27" s="22">
        <f>RANK(K27,$K$23:$K$30)</f>
        <v>5</v>
      </c>
      <c r="C27" s="4" t="s">
        <v>41</v>
      </c>
      <c r="D27" s="27" t="s">
        <v>40</v>
      </c>
      <c r="E27" s="4" t="s">
        <v>63</v>
      </c>
      <c r="F27" s="4"/>
      <c r="G27" s="14">
        <v>7.2</v>
      </c>
      <c r="H27" s="14">
        <v>7.7</v>
      </c>
      <c r="I27" s="14">
        <v>7.9</v>
      </c>
      <c r="J27" s="14">
        <v>6.5</v>
      </c>
      <c r="K27" s="14">
        <f>SUM(G27:J27)</f>
        <v>29.3</v>
      </c>
      <c r="L27" s="14">
        <f>K27/4</f>
        <v>7.3250000000000002</v>
      </c>
      <c r="N27" s="11"/>
    </row>
    <row r="28" spans="1:14" ht="15.75" x14ac:dyDescent="0.25">
      <c r="A28" s="16">
        <v>32</v>
      </c>
      <c r="B28" s="22">
        <f>RANK(K28,$K$23:$K$30)</f>
        <v>6</v>
      </c>
      <c r="C28" s="4" t="s">
        <v>48</v>
      </c>
      <c r="D28" s="27" t="s">
        <v>40</v>
      </c>
      <c r="E28" s="4" t="s">
        <v>64</v>
      </c>
      <c r="F28" s="4"/>
      <c r="G28" s="14">
        <v>7.6</v>
      </c>
      <c r="H28" s="14">
        <v>7.4</v>
      </c>
      <c r="I28" s="14">
        <v>7.4</v>
      </c>
      <c r="J28" s="14">
        <v>6.7</v>
      </c>
      <c r="K28" s="14">
        <f>SUM(G28:J28)</f>
        <v>29.099999999999998</v>
      </c>
      <c r="L28" s="14">
        <f>K28/4</f>
        <v>7.2749999999999995</v>
      </c>
      <c r="M28" s="10"/>
      <c r="N28" s="13"/>
    </row>
    <row r="29" spans="1:14" x14ac:dyDescent="0.25">
      <c r="A29" s="16">
        <v>33</v>
      </c>
      <c r="B29" s="22">
        <f>RANK(K29,$K$23:$K$30)</f>
        <v>7</v>
      </c>
      <c r="C29" s="4" t="s">
        <v>51</v>
      </c>
      <c r="D29" s="27" t="s">
        <v>40</v>
      </c>
      <c r="E29" s="4" t="s">
        <v>64</v>
      </c>
      <c r="F29" s="4"/>
      <c r="G29" s="14">
        <v>6.8</v>
      </c>
      <c r="H29" s="14">
        <v>7.2</v>
      </c>
      <c r="I29" s="14">
        <v>7.6</v>
      </c>
      <c r="J29" s="14">
        <v>7</v>
      </c>
      <c r="K29" s="14">
        <f>SUM(G29:J29)</f>
        <v>28.6</v>
      </c>
      <c r="L29" s="14">
        <f>K29/4</f>
        <v>7.15</v>
      </c>
      <c r="N29" s="11"/>
    </row>
    <row r="30" spans="1:14" x14ac:dyDescent="0.25">
      <c r="A30" s="16">
        <v>38</v>
      </c>
      <c r="B30" s="22">
        <f>RANK(K30,$K$23:$K$30)</f>
        <v>8</v>
      </c>
      <c r="C30" s="4" t="s">
        <v>65</v>
      </c>
      <c r="D30" s="27" t="s">
        <v>40</v>
      </c>
      <c r="E30" s="4" t="s">
        <v>63</v>
      </c>
      <c r="F30" s="4"/>
      <c r="G30" s="14">
        <v>7</v>
      </c>
      <c r="H30" s="14">
        <v>7.4</v>
      </c>
      <c r="I30" s="14">
        <v>6.8</v>
      </c>
      <c r="J30" s="14">
        <v>6.5</v>
      </c>
      <c r="K30" s="14">
        <f>SUM(G30:J30)</f>
        <v>27.7</v>
      </c>
      <c r="L30" s="14">
        <f>K30/4</f>
        <v>6.9249999999999998</v>
      </c>
      <c r="N30" s="11"/>
    </row>
    <row r="31" spans="1:14" x14ac:dyDescent="0.25">
      <c r="A31" s="16">
        <v>40</v>
      </c>
      <c r="B31" s="23"/>
      <c r="C31" s="6"/>
      <c r="D31" s="28"/>
      <c r="E31" s="6"/>
      <c r="F31" s="6"/>
      <c r="G31" s="19"/>
      <c r="H31" s="19"/>
      <c r="I31" s="19"/>
      <c r="J31" s="14" t="s">
        <v>69</v>
      </c>
      <c r="K31" s="14">
        <f>(AVERAGE(K23:K30))/4</f>
        <v>7.4468749999999995</v>
      </c>
      <c r="N31" s="11"/>
    </row>
    <row r="32" spans="1:14" ht="18" customHeight="1" x14ac:dyDescent="0.25">
      <c r="A32" s="16">
        <v>46</v>
      </c>
      <c r="B32" s="23"/>
      <c r="C32" s="6"/>
      <c r="D32" s="28"/>
      <c r="E32" s="6"/>
      <c r="F32" s="6"/>
      <c r="G32" s="19"/>
      <c r="H32" s="19"/>
      <c r="I32" s="19"/>
      <c r="J32" s="19"/>
      <c r="K32" s="19"/>
      <c r="N32" s="11"/>
    </row>
    <row r="33" spans="1:14" ht="15.75" x14ac:dyDescent="0.25">
      <c r="A33" s="16">
        <v>29</v>
      </c>
      <c r="B33" s="31" t="s">
        <v>17</v>
      </c>
      <c r="C33" s="1" t="s">
        <v>0</v>
      </c>
      <c r="D33" s="2" t="s">
        <v>75</v>
      </c>
      <c r="E33" s="2" t="s">
        <v>1</v>
      </c>
      <c r="F33" s="2"/>
      <c r="G33" s="20" t="s">
        <v>12</v>
      </c>
      <c r="H33" s="20" t="s">
        <v>13</v>
      </c>
      <c r="I33" s="20" t="s">
        <v>14</v>
      </c>
      <c r="J33" s="20" t="s">
        <v>15</v>
      </c>
      <c r="K33" s="34" t="s">
        <v>16</v>
      </c>
      <c r="L33" s="26" t="s">
        <v>69</v>
      </c>
      <c r="N33" s="11"/>
    </row>
    <row r="34" spans="1:14" x14ac:dyDescent="0.25">
      <c r="A34" s="16">
        <v>41</v>
      </c>
      <c r="B34" s="21"/>
      <c r="C34" s="4" t="s">
        <v>21</v>
      </c>
      <c r="D34" s="27"/>
      <c r="E34" s="4"/>
      <c r="F34" s="4"/>
      <c r="G34" s="14"/>
      <c r="H34" s="14"/>
      <c r="I34" s="14"/>
      <c r="J34" s="14"/>
      <c r="K34" s="14"/>
      <c r="N34" s="11"/>
    </row>
    <row r="35" spans="1:14" x14ac:dyDescent="0.25">
      <c r="A35" s="16">
        <v>42</v>
      </c>
      <c r="B35" s="22">
        <v>1</v>
      </c>
      <c r="C35" s="4" t="s">
        <v>45</v>
      </c>
      <c r="D35" s="27" t="s">
        <v>40</v>
      </c>
      <c r="E35" s="4" t="s">
        <v>63</v>
      </c>
      <c r="F35" s="4"/>
      <c r="G35" s="14">
        <v>8.1999999999999993</v>
      </c>
      <c r="H35" s="14">
        <v>8</v>
      </c>
      <c r="I35" s="14">
        <v>8</v>
      </c>
      <c r="J35" s="14">
        <v>7.9</v>
      </c>
      <c r="K35" s="14">
        <f t="shared" ref="K35" si="0">SUM(G35:J35)</f>
        <v>32.1</v>
      </c>
      <c r="L35" s="14">
        <f>K35/4</f>
        <v>8.0250000000000004</v>
      </c>
      <c r="N35" s="11"/>
    </row>
    <row r="36" spans="1:14" x14ac:dyDescent="0.25">
      <c r="A36" s="23"/>
      <c r="B36" s="23"/>
      <c r="C36" s="6"/>
      <c r="D36" s="28"/>
      <c r="E36" s="6"/>
      <c r="F36" s="6"/>
      <c r="G36" s="19"/>
      <c r="H36" s="19"/>
      <c r="I36" s="19"/>
      <c r="J36" s="14" t="s">
        <v>69</v>
      </c>
      <c r="K36" s="14">
        <f>(AVERAGE(K35:K35))/4</f>
        <v>8.0250000000000004</v>
      </c>
      <c r="N36" s="11"/>
    </row>
    <row r="37" spans="1:14" ht="18" customHeight="1" x14ac:dyDescent="0.25">
      <c r="A37" s="16">
        <v>45</v>
      </c>
      <c r="B37" s="23"/>
      <c r="C37" s="6"/>
      <c r="D37" s="28"/>
      <c r="E37" s="6"/>
      <c r="F37" s="6"/>
      <c r="G37" s="19"/>
      <c r="H37" s="19"/>
      <c r="I37" s="19"/>
      <c r="J37" s="19"/>
      <c r="K37" s="19"/>
      <c r="N37" s="11"/>
    </row>
    <row r="38" spans="1:14" ht="15.75" x14ac:dyDescent="0.25">
      <c r="A38" s="16">
        <v>49</v>
      </c>
      <c r="B38" s="31" t="s">
        <v>17</v>
      </c>
      <c r="C38" s="1" t="s">
        <v>0</v>
      </c>
      <c r="D38" s="2" t="s">
        <v>75</v>
      </c>
      <c r="E38" s="2" t="s">
        <v>1</v>
      </c>
      <c r="F38" s="2"/>
      <c r="G38" s="20" t="s">
        <v>12</v>
      </c>
      <c r="H38" s="20" t="s">
        <v>13</v>
      </c>
      <c r="I38" s="20" t="s">
        <v>14</v>
      </c>
      <c r="J38" s="20" t="s">
        <v>15</v>
      </c>
      <c r="K38" s="34" t="s">
        <v>16</v>
      </c>
      <c r="L38" s="26" t="s">
        <v>69</v>
      </c>
      <c r="N38" s="11"/>
    </row>
    <row r="39" spans="1:14" x14ac:dyDescent="0.25">
      <c r="A39" s="16">
        <v>50</v>
      </c>
      <c r="B39" s="21"/>
      <c r="C39" s="4" t="s">
        <v>18</v>
      </c>
      <c r="D39" s="27"/>
      <c r="E39" s="4"/>
      <c r="F39" s="4"/>
      <c r="G39" s="14"/>
      <c r="H39" s="14"/>
      <c r="I39" s="14"/>
      <c r="J39" s="14"/>
      <c r="K39" s="14"/>
      <c r="N39" s="11"/>
    </row>
    <row r="40" spans="1:14" x14ac:dyDescent="0.25">
      <c r="B40" s="22">
        <f>RANK(K40,$K$40:$K$47)</f>
        <v>1</v>
      </c>
      <c r="C40" s="4" t="s">
        <v>70</v>
      </c>
      <c r="D40" s="27" t="s">
        <v>40</v>
      </c>
      <c r="E40" s="4" t="s">
        <v>55</v>
      </c>
      <c r="F40" s="4"/>
      <c r="G40" s="14">
        <v>8.5</v>
      </c>
      <c r="H40" s="14">
        <v>8.1</v>
      </c>
      <c r="I40" s="14">
        <v>8.5</v>
      </c>
      <c r="J40" s="14">
        <v>8</v>
      </c>
      <c r="K40" s="14">
        <f>SUM(G40:J40)</f>
        <v>33.1</v>
      </c>
      <c r="L40" s="14">
        <f>K40/4</f>
        <v>8.2750000000000004</v>
      </c>
      <c r="N40" s="11"/>
    </row>
    <row r="41" spans="1:14" x14ac:dyDescent="0.25">
      <c r="A41" s="16">
        <v>53</v>
      </c>
      <c r="B41" s="22">
        <f>RANK(K41,$K$40:$K$47)</f>
        <v>2</v>
      </c>
      <c r="C41" s="4" t="s">
        <v>57</v>
      </c>
      <c r="D41" s="29" t="s">
        <v>40</v>
      </c>
      <c r="E41" s="3" t="s">
        <v>55</v>
      </c>
      <c r="F41" s="3"/>
      <c r="G41" s="26">
        <v>7.9</v>
      </c>
      <c r="H41" s="26">
        <v>8.1999999999999993</v>
      </c>
      <c r="I41" s="26">
        <v>7.9</v>
      </c>
      <c r="J41" s="26">
        <v>7.8</v>
      </c>
      <c r="K41" s="14">
        <f>SUM(G41:J41)</f>
        <v>31.8</v>
      </c>
      <c r="L41" s="14">
        <f>K41/4</f>
        <v>7.95</v>
      </c>
      <c r="M41" s="8"/>
      <c r="N41" s="11"/>
    </row>
    <row r="42" spans="1:14" x14ac:dyDescent="0.25">
      <c r="A42" s="16">
        <v>52</v>
      </c>
      <c r="B42" s="22">
        <f>RANK(K42,$K$40:$K$47)</f>
        <v>3</v>
      </c>
      <c r="C42" s="4" t="s">
        <v>58</v>
      </c>
      <c r="D42" s="29" t="s">
        <v>40</v>
      </c>
      <c r="E42" s="3" t="s">
        <v>55</v>
      </c>
      <c r="F42" s="3"/>
      <c r="G42" s="26">
        <v>7.6</v>
      </c>
      <c r="H42" s="26">
        <v>7.8</v>
      </c>
      <c r="I42" s="26">
        <v>7.7</v>
      </c>
      <c r="J42" s="26">
        <v>7.5</v>
      </c>
      <c r="K42" s="14">
        <f>SUM(G42:J42)</f>
        <v>30.599999999999998</v>
      </c>
      <c r="L42" s="14">
        <f>K42/4</f>
        <v>7.6499999999999995</v>
      </c>
      <c r="N42" s="11"/>
    </row>
    <row r="43" spans="1:14" x14ac:dyDescent="0.25">
      <c r="A43" s="16">
        <v>51</v>
      </c>
      <c r="B43" s="22">
        <f>RANK(K43,$K$40:$K$47)</f>
        <v>4</v>
      </c>
      <c r="C43" s="4" t="s">
        <v>56</v>
      </c>
      <c r="D43" s="29" t="s">
        <v>40</v>
      </c>
      <c r="E43" s="3" t="s">
        <v>55</v>
      </c>
      <c r="F43" s="3"/>
      <c r="G43" s="26">
        <v>7.9</v>
      </c>
      <c r="H43" s="26">
        <v>7.9</v>
      </c>
      <c r="I43" s="26">
        <v>7.5</v>
      </c>
      <c r="J43" s="26">
        <v>7</v>
      </c>
      <c r="K43" s="14">
        <f>SUM(G43:J43)</f>
        <v>30.3</v>
      </c>
      <c r="L43" s="14">
        <f>K43/4</f>
        <v>7.5750000000000002</v>
      </c>
      <c r="M43" s="5"/>
      <c r="N43"/>
    </row>
    <row r="44" spans="1:14" x14ac:dyDescent="0.25">
      <c r="A44" s="16">
        <v>54</v>
      </c>
      <c r="B44" s="22">
        <f>RANK(K44,$K$40:$K$47)</f>
        <v>5</v>
      </c>
      <c r="C44" s="4" t="s">
        <v>59</v>
      </c>
      <c r="D44" s="29" t="s">
        <v>40</v>
      </c>
      <c r="E44" s="3" t="s">
        <v>55</v>
      </c>
      <c r="F44" s="3"/>
      <c r="G44" s="26">
        <v>7.4</v>
      </c>
      <c r="H44" s="26">
        <v>7.7</v>
      </c>
      <c r="I44" s="26">
        <v>7.6</v>
      </c>
      <c r="J44" s="26">
        <v>7.3</v>
      </c>
      <c r="K44" s="14">
        <f>SUM(G44:J44)</f>
        <v>30.000000000000004</v>
      </c>
      <c r="L44" s="14">
        <f>K44/4</f>
        <v>7.5000000000000009</v>
      </c>
      <c r="N44" s="11"/>
    </row>
    <row r="45" spans="1:14" x14ac:dyDescent="0.25">
      <c r="B45" s="22">
        <f>RANK(K45,$K$40:$K$47)</f>
        <v>6</v>
      </c>
      <c r="C45" s="4" t="s">
        <v>72</v>
      </c>
      <c r="D45" s="27" t="s">
        <v>40</v>
      </c>
      <c r="E45" s="4" t="s">
        <v>55</v>
      </c>
      <c r="F45" s="4"/>
      <c r="G45" s="14">
        <v>7.7</v>
      </c>
      <c r="H45" s="14">
        <v>7.7</v>
      </c>
      <c r="I45" s="14">
        <v>7.6</v>
      </c>
      <c r="J45" s="14">
        <v>7</v>
      </c>
      <c r="K45" s="14">
        <f>SUM(G45:J45)</f>
        <v>30</v>
      </c>
      <c r="L45" s="14">
        <f>K45/4</f>
        <v>7.5</v>
      </c>
      <c r="N45" s="11"/>
    </row>
    <row r="46" spans="1:14" x14ac:dyDescent="0.25">
      <c r="A46" s="16">
        <v>56</v>
      </c>
      <c r="B46" s="22">
        <f>RANK(K46,$K$40:$K$47)</f>
        <v>7</v>
      </c>
      <c r="C46" s="4" t="s">
        <v>61</v>
      </c>
      <c r="D46" s="27" t="s">
        <v>40</v>
      </c>
      <c r="E46" s="4" t="s">
        <v>55</v>
      </c>
      <c r="F46" s="4"/>
      <c r="G46" s="14">
        <v>6.7</v>
      </c>
      <c r="H46" s="14">
        <v>8</v>
      </c>
      <c r="I46" s="14">
        <v>7.6</v>
      </c>
      <c r="J46" s="14">
        <v>7</v>
      </c>
      <c r="K46" s="14">
        <f>SUM(G46:J46)</f>
        <v>29.299999999999997</v>
      </c>
      <c r="L46" s="14">
        <f>K46/4</f>
        <v>7.3249999999999993</v>
      </c>
      <c r="N46" s="11"/>
    </row>
    <row r="47" spans="1:14" x14ac:dyDescent="0.25">
      <c r="A47" s="16">
        <v>55</v>
      </c>
      <c r="B47" s="22">
        <f>RANK(K47,$K$40:$K$47)</f>
        <v>8</v>
      </c>
      <c r="C47" s="4" t="s">
        <v>60</v>
      </c>
      <c r="D47" s="29" t="s">
        <v>40</v>
      </c>
      <c r="E47" s="3" t="s">
        <v>55</v>
      </c>
      <c r="F47" s="3"/>
      <c r="G47" s="26">
        <v>7</v>
      </c>
      <c r="H47" s="26">
        <v>7.8</v>
      </c>
      <c r="I47" s="26">
        <v>7.4</v>
      </c>
      <c r="J47" s="26">
        <v>6.5</v>
      </c>
      <c r="K47" s="14">
        <f>SUM(G47:J47)</f>
        <v>28.700000000000003</v>
      </c>
      <c r="L47" s="14">
        <f>K47/4</f>
        <v>7.1750000000000007</v>
      </c>
      <c r="N47" s="11"/>
    </row>
    <row r="48" spans="1:14" x14ac:dyDescent="0.25">
      <c r="A48" s="16">
        <v>57</v>
      </c>
      <c r="B48" s="23"/>
      <c r="C48" s="6"/>
      <c r="D48" s="28"/>
      <c r="E48" s="6"/>
      <c r="F48" s="6"/>
      <c r="G48" s="19"/>
      <c r="H48" s="19"/>
      <c r="I48" s="19"/>
      <c r="J48" s="14" t="s">
        <v>69</v>
      </c>
      <c r="K48" s="14">
        <f>(AVERAGE(K40:K47))/4</f>
        <v>7.6187500000000004</v>
      </c>
      <c r="N48" s="11"/>
    </row>
    <row r="49" spans="1:14" s="5" customFormat="1" ht="18" customHeight="1" x14ac:dyDescent="0.25">
      <c r="A49" s="16">
        <v>59</v>
      </c>
      <c r="B49" s="23"/>
      <c r="C49" s="6"/>
      <c r="D49" s="28"/>
      <c r="E49" s="6"/>
      <c r="F49" s="6"/>
      <c r="G49" s="19"/>
      <c r="H49" s="19"/>
      <c r="I49" s="19"/>
      <c r="J49" s="19"/>
      <c r="K49" s="19"/>
      <c r="L49" s="18"/>
      <c r="N49" s="12"/>
    </row>
    <row r="50" spans="1:14" ht="30.75" x14ac:dyDescent="0.25">
      <c r="A50" s="16">
        <v>60</v>
      </c>
      <c r="B50" s="31" t="s">
        <v>17</v>
      </c>
      <c r="C50" s="1" t="s">
        <v>0</v>
      </c>
      <c r="D50" s="2" t="s">
        <v>75</v>
      </c>
      <c r="E50" s="2" t="s">
        <v>1</v>
      </c>
      <c r="F50" s="2"/>
      <c r="G50" s="20" t="s">
        <v>73</v>
      </c>
      <c r="H50" s="20" t="s">
        <v>13</v>
      </c>
      <c r="I50" s="20" t="s">
        <v>14</v>
      </c>
      <c r="J50" s="35" t="s">
        <v>76</v>
      </c>
      <c r="K50" s="34" t="s">
        <v>16</v>
      </c>
      <c r="L50" s="26" t="s">
        <v>69</v>
      </c>
      <c r="N50" s="11"/>
    </row>
    <row r="51" spans="1:14" x14ac:dyDescent="0.25">
      <c r="A51" s="16">
        <v>61</v>
      </c>
      <c r="B51" s="22"/>
      <c r="C51" s="4" t="s">
        <v>22</v>
      </c>
      <c r="D51" s="29"/>
      <c r="E51" s="3"/>
      <c r="F51" s="3"/>
      <c r="G51" s="26"/>
      <c r="H51" s="26"/>
      <c r="I51" s="26"/>
      <c r="J51" s="26"/>
      <c r="K51" s="26"/>
      <c r="N51" s="11"/>
    </row>
    <row r="52" spans="1:14" x14ac:dyDescent="0.25">
      <c r="A52" s="16">
        <v>69</v>
      </c>
      <c r="B52" s="22">
        <f>RANK(K52,$K$52:$K$60)</f>
        <v>1</v>
      </c>
      <c r="C52" s="4" t="s">
        <v>30</v>
      </c>
      <c r="D52" s="27" t="s">
        <v>39</v>
      </c>
      <c r="E52" s="4" t="s">
        <v>63</v>
      </c>
      <c r="F52" s="4"/>
      <c r="G52" s="14">
        <v>7.1</v>
      </c>
      <c r="H52" s="14">
        <v>7.7</v>
      </c>
      <c r="I52" s="14">
        <v>7.4</v>
      </c>
      <c r="J52" s="36">
        <v>8</v>
      </c>
      <c r="K52" s="14">
        <f>SUM(G52:J52)</f>
        <v>30.200000000000003</v>
      </c>
      <c r="L52" s="19">
        <f>K52/4</f>
        <v>7.5500000000000007</v>
      </c>
      <c r="N52" s="11"/>
    </row>
    <row r="53" spans="1:14" x14ac:dyDescent="0.25">
      <c r="A53" s="16">
        <v>67</v>
      </c>
      <c r="B53" s="22">
        <f>RANK(K53,$K$52:$K$60)</f>
        <v>2</v>
      </c>
      <c r="C53" s="4" t="s">
        <v>44</v>
      </c>
      <c r="D53" s="27" t="s">
        <v>39</v>
      </c>
      <c r="E53" s="4" t="s">
        <v>63</v>
      </c>
      <c r="F53" s="4"/>
      <c r="G53" s="14">
        <v>8</v>
      </c>
      <c r="H53" s="14">
        <v>7.1</v>
      </c>
      <c r="I53" s="14">
        <v>6.8</v>
      </c>
      <c r="J53" s="36">
        <v>7</v>
      </c>
      <c r="K53" s="14">
        <f>SUM(G53:J53)</f>
        <v>28.9</v>
      </c>
      <c r="L53" s="19">
        <f>K53/4</f>
        <v>7.2249999999999996</v>
      </c>
      <c r="N53" s="11"/>
    </row>
    <row r="54" spans="1:14" x14ac:dyDescent="0.25">
      <c r="A54" s="16">
        <v>64</v>
      </c>
      <c r="B54" s="22">
        <f>RANK(K54,$K$52:$K$60)</f>
        <v>3</v>
      </c>
      <c r="C54" s="4" t="s">
        <v>38</v>
      </c>
      <c r="D54" s="29" t="s">
        <v>39</v>
      </c>
      <c r="E54" s="3" t="s">
        <v>62</v>
      </c>
      <c r="F54" s="3"/>
      <c r="G54" s="26">
        <v>7.7</v>
      </c>
      <c r="H54" s="26">
        <v>7.7</v>
      </c>
      <c r="I54" s="26">
        <v>6.8</v>
      </c>
      <c r="J54" s="14">
        <v>6.6</v>
      </c>
      <c r="K54" s="14">
        <f>SUM(G54:J54)</f>
        <v>28.799999999999997</v>
      </c>
      <c r="L54" s="19">
        <f>K54/4</f>
        <v>7.1999999999999993</v>
      </c>
      <c r="N54" s="11"/>
    </row>
    <row r="55" spans="1:14" x14ac:dyDescent="0.25">
      <c r="A55" s="16">
        <v>68</v>
      </c>
      <c r="B55" s="22">
        <f>RANK(K55,$K$52:$K$60)</f>
        <v>4</v>
      </c>
      <c r="C55" s="4" t="s">
        <v>27</v>
      </c>
      <c r="D55" s="27" t="s">
        <v>39</v>
      </c>
      <c r="E55" s="4" t="s">
        <v>63</v>
      </c>
      <c r="F55" s="4"/>
      <c r="G55" s="14">
        <v>7.5</v>
      </c>
      <c r="H55" s="14">
        <v>7.2</v>
      </c>
      <c r="I55" s="14">
        <v>6.8</v>
      </c>
      <c r="J55" s="36">
        <v>7.2</v>
      </c>
      <c r="K55" s="14">
        <f>SUM(G55:J55)</f>
        <v>28.7</v>
      </c>
      <c r="L55" s="19">
        <f>K55/4</f>
        <v>7.1749999999999998</v>
      </c>
      <c r="N55" s="11"/>
    </row>
    <row r="56" spans="1:14" x14ac:dyDescent="0.25">
      <c r="A56" s="16">
        <v>70</v>
      </c>
      <c r="B56" s="22">
        <f>RANK(K56,$K$52:$K$60)</f>
        <v>4</v>
      </c>
      <c r="C56" s="4" t="s">
        <v>31</v>
      </c>
      <c r="D56" s="27" t="s">
        <v>39</v>
      </c>
      <c r="E56" s="4" t="s">
        <v>63</v>
      </c>
      <c r="F56" s="4"/>
      <c r="G56" s="14">
        <v>6.5</v>
      </c>
      <c r="H56" s="14">
        <v>7.6</v>
      </c>
      <c r="I56" s="14">
        <v>7.1</v>
      </c>
      <c r="J56" s="36">
        <v>7.5</v>
      </c>
      <c r="K56" s="14">
        <f>SUM(G56:J56)</f>
        <v>28.7</v>
      </c>
      <c r="L56" s="19">
        <f>K56/4</f>
        <v>7.1749999999999998</v>
      </c>
      <c r="N56" s="11"/>
    </row>
    <row r="57" spans="1:14" x14ac:dyDescent="0.25">
      <c r="A57" s="16">
        <v>65</v>
      </c>
      <c r="B57" s="22">
        <f>RANK(K57,$K$52:$K$60)</f>
        <v>6</v>
      </c>
      <c r="C57" s="4" t="s">
        <v>24</v>
      </c>
      <c r="D57" s="29" t="s">
        <v>39</v>
      </c>
      <c r="E57" s="3" t="s">
        <v>62</v>
      </c>
      <c r="F57" s="3"/>
      <c r="G57" s="26">
        <v>7.2</v>
      </c>
      <c r="H57" s="26">
        <v>7.3</v>
      </c>
      <c r="I57" s="26">
        <v>7.1</v>
      </c>
      <c r="J57" s="14">
        <v>7</v>
      </c>
      <c r="K57" s="14">
        <f>SUM(G57:J57)</f>
        <v>28.6</v>
      </c>
      <c r="L57" s="19">
        <f>K57/4</f>
        <v>7.15</v>
      </c>
      <c r="N57" s="11"/>
    </row>
    <row r="58" spans="1:14" x14ac:dyDescent="0.25">
      <c r="A58" s="16">
        <v>66</v>
      </c>
      <c r="B58" s="22">
        <f>RANK(K58,$K$52:$K$60)</f>
        <v>7</v>
      </c>
      <c r="C58" s="4" t="s">
        <v>66</v>
      </c>
      <c r="D58" s="29" t="s">
        <v>39</v>
      </c>
      <c r="E58" s="3" t="s">
        <v>63</v>
      </c>
      <c r="F58" s="3"/>
      <c r="G58" s="26">
        <v>7.6</v>
      </c>
      <c r="H58" s="26">
        <v>7</v>
      </c>
      <c r="I58" s="26">
        <v>6.7</v>
      </c>
      <c r="J58" s="36">
        <v>6.7</v>
      </c>
      <c r="K58" s="14">
        <f>SUM(G58:J58)</f>
        <v>28</v>
      </c>
      <c r="L58" s="19">
        <f>K58/4</f>
        <v>7</v>
      </c>
      <c r="N58" s="11"/>
    </row>
    <row r="59" spans="1:14" x14ac:dyDescent="0.25">
      <c r="A59" s="16">
        <v>63</v>
      </c>
      <c r="B59" s="22">
        <f>RANK(K59,$K$52:$K$60)</f>
        <v>8</v>
      </c>
      <c r="C59" s="4" t="s">
        <v>7</v>
      </c>
      <c r="D59" s="29" t="s">
        <v>39</v>
      </c>
      <c r="E59" s="3" t="s">
        <v>62</v>
      </c>
      <c r="F59" s="3"/>
      <c r="G59" s="26">
        <v>7.3</v>
      </c>
      <c r="H59" s="26">
        <v>7.1</v>
      </c>
      <c r="I59" s="26">
        <v>6.9</v>
      </c>
      <c r="J59" s="14">
        <v>6.5</v>
      </c>
      <c r="K59" s="14">
        <f>SUM(G59:J59)</f>
        <v>27.799999999999997</v>
      </c>
      <c r="L59" s="19">
        <f>K59/4</f>
        <v>6.9499999999999993</v>
      </c>
      <c r="N59" s="11"/>
    </row>
    <row r="60" spans="1:14" x14ac:dyDescent="0.25">
      <c r="A60" s="16">
        <v>62</v>
      </c>
      <c r="B60" s="22">
        <f>RANK(K60,$K$52:$K$60)</f>
        <v>9</v>
      </c>
      <c r="C60" s="4" t="s">
        <v>26</v>
      </c>
      <c r="D60" s="29" t="s">
        <v>39</v>
      </c>
      <c r="E60" s="3" t="s">
        <v>62</v>
      </c>
      <c r="F60" s="3"/>
      <c r="G60" s="26">
        <v>6.8</v>
      </c>
      <c r="H60" s="26">
        <v>7.1</v>
      </c>
      <c r="I60" s="26">
        <v>7</v>
      </c>
      <c r="J60" s="14">
        <v>6</v>
      </c>
      <c r="K60" s="14">
        <f>SUM(G60:J60)</f>
        <v>26.9</v>
      </c>
      <c r="L60" s="19">
        <f>K60/4</f>
        <v>6.7249999999999996</v>
      </c>
      <c r="N60" s="11"/>
    </row>
    <row r="61" spans="1:14" x14ac:dyDescent="0.25">
      <c r="A61" s="16">
        <v>71</v>
      </c>
      <c r="B61" s="23"/>
      <c r="C61" s="6"/>
      <c r="D61" s="28"/>
      <c r="E61" s="6"/>
      <c r="F61" s="6"/>
      <c r="G61" s="19"/>
      <c r="H61" s="19"/>
      <c r="I61" s="19"/>
      <c r="J61" s="14" t="s">
        <v>69</v>
      </c>
      <c r="K61" s="14">
        <f>(AVERAGE(K52:K60))/4</f>
        <v>7.1277777777777764</v>
      </c>
      <c r="L61" s="17"/>
      <c r="N61" s="11"/>
    </row>
    <row r="62" spans="1:14" s="5" customFormat="1" x14ac:dyDescent="0.25">
      <c r="A62" s="16">
        <v>74</v>
      </c>
      <c r="B62" s="24"/>
      <c r="C62" s="6"/>
      <c r="D62" s="30"/>
      <c r="G62" s="18"/>
      <c r="H62" s="18"/>
      <c r="I62" s="18"/>
      <c r="J62" s="18"/>
      <c r="K62" s="18"/>
      <c r="L62" s="18"/>
      <c r="N62" s="12"/>
    </row>
    <row r="63" spans="1:14" ht="15.75" x14ac:dyDescent="0.25">
      <c r="A63" s="16">
        <v>75</v>
      </c>
      <c r="B63" s="31" t="s">
        <v>17</v>
      </c>
      <c r="C63" s="1" t="s">
        <v>0</v>
      </c>
      <c r="D63" s="2" t="s">
        <v>75</v>
      </c>
      <c r="E63" s="2" t="s">
        <v>1</v>
      </c>
      <c r="F63" s="2"/>
      <c r="G63" s="20" t="s">
        <v>73</v>
      </c>
      <c r="H63" s="20" t="s">
        <v>13</v>
      </c>
      <c r="I63" s="20" t="s">
        <v>14</v>
      </c>
      <c r="J63" s="20" t="s">
        <v>74</v>
      </c>
      <c r="K63" s="34" t="s">
        <v>16</v>
      </c>
      <c r="L63" s="26" t="s">
        <v>69</v>
      </c>
      <c r="N63" s="11"/>
    </row>
    <row r="64" spans="1:14" x14ac:dyDescent="0.25">
      <c r="A64" s="16">
        <v>76</v>
      </c>
      <c r="B64" s="22"/>
      <c r="C64" s="4" t="s">
        <v>23</v>
      </c>
      <c r="D64" s="29"/>
      <c r="E64" s="3"/>
      <c r="F64" s="3"/>
      <c r="G64" s="26"/>
      <c r="H64" s="26"/>
      <c r="I64" s="26"/>
      <c r="J64" s="26"/>
      <c r="K64" s="26"/>
      <c r="N64" s="11"/>
    </row>
    <row r="65" spans="1:14" x14ac:dyDescent="0.25">
      <c r="A65" s="16">
        <v>81</v>
      </c>
      <c r="B65" s="22">
        <f>RANK(K65,$K$65:$K$73)</f>
        <v>1</v>
      </c>
      <c r="C65" s="4" t="s">
        <v>4</v>
      </c>
      <c r="D65" s="29" t="s">
        <v>39</v>
      </c>
      <c r="E65" s="3" t="s">
        <v>62</v>
      </c>
      <c r="F65" s="3"/>
      <c r="G65" s="26">
        <v>8.5</v>
      </c>
      <c r="H65" s="26">
        <v>9.1</v>
      </c>
      <c r="I65" s="26">
        <v>8.1999999999999993</v>
      </c>
      <c r="J65" s="26">
        <v>9.1999999999999993</v>
      </c>
      <c r="K65" s="14">
        <f>SUM(G65:J65)</f>
        <v>35</v>
      </c>
      <c r="L65" s="19">
        <f>K65/4</f>
        <v>8.75</v>
      </c>
      <c r="N65" s="11"/>
    </row>
    <row r="66" spans="1:14" x14ac:dyDescent="0.25">
      <c r="A66" s="16">
        <v>84</v>
      </c>
      <c r="B66" s="22">
        <f>RANK(K66,$K$65:$K$73)</f>
        <v>2</v>
      </c>
      <c r="C66" s="4" t="s">
        <v>5</v>
      </c>
      <c r="D66" s="29" t="s">
        <v>39</v>
      </c>
      <c r="E66" s="3" t="s">
        <v>62</v>
      </c>
      <c r="F66" s="3"/>
      <c r="G66" s="26">
        <v>8</v>
      </c>
      <c r="H66" s="26">
        <v>8.6</v>
      </c>
      <c r="I66" s="26">
        <v>7.8</v>
      </c>
      <c r="J66" s="26">
        <v>7.9</v>
      </c>
      <c r="K66" s="14">
        <f>SUM(G66:J66)</f>
        <v>32.300000000000004</v>
      </c>
      <c r="L66" s="19">
        <f>K66/4</f>
        <v>8.0750000000000011</v>
      </c>
      <c r="N66" s="11"/>
    </row>
    <row r="67" spans="1:14" x14ac:dyDescent="0.25">
      <c r="A67" s="16">
        <v>83</v>
      </c>
      <c r="B67" s="22">
        <f>RANK(K67,$K$65:$K$73)</f>
        <v>3</v>
      </c>
      <c r="C67" s="4" t="s">
        <v>25</v>
      </c>
      <c r="D67" s="29" t="s">
        <v>39</v>
      </c>
      <c r="E67" s="3" t="s">
        <v>62</v>
      </c>
      <c r="F67" s="3"/>
      <c r="G67" s="26">
        <v>7.1</v>
      </c>
      <c r="H67" s="26">
        <v>8.6999999999999993</v>
      </c>
      <c r="I67" s="26">
        <v>7.5</v>
      </c>
      <c r="J67" s="26">
        <v>8.4</v>
      </c>
      <c r="K67" s="14">
        <f>SUM(G67:J67)</f>
        <v>31.699999999999996</v>
      </c>
      <c r="L67" s="19">
        <f>K67/4</f>
        <v>7.9249999999999989</v>
      </c>
      <c r="N67" s="11"/>
    </row>
    <row r="68" spans="1:14" x14ac:dyDescent="0.25">
      <c r="A68" s="16">
        <v>82</v>
      </c>
      <c r="B68" s="22">
        <f>RANK(K68,$K$65:$K$73)</f>
        <v>4</v>
      </c>
      <c r="C68" s="4" t="s">
        <v>9</v>
      </c>
      <c r="D68" s="29" t="s">
        <v>39</v>
      </c>
      <c r="E68" s="3" t="s">
        <v>62</v>
      </c>
      <c r="F68" s="3"/>
      <c r="G68" s="26">
        <v>7.3</v>
      </c>
      <c r="H68" s="26">
        <v>8.3000000000000007</v>
      </c>
      <c r="I68" s="26">
        <v>7.3</v>
      </c>
      <c r="J68" s="26">
        <v>7.4</v>
      </c>
      <c r="K68" s="14">
        <f>SUM(G68:J68)</f>
        <v>30.300000000000004</v>
      </c>
      <c r="L68" s="19">
        <f>K68/4</f>
        <v>7.5750000000000011</v>
      </c>
      <c r="N68" s="11"/>
    </row>
    <row r="69" spans="1:14" x14ac:dyDescent="0.25">
      <c r="A69" s="16">
        <v>78</v>
      </c>
      <c r="B69" s="22">
        <f>RANK(K69,$K$65:$K$73)</f>
        <v>5</v>
      </c>
      <c r="C69" s="4" t="s">
        <v>11</v>
      </c>
      <c r="D69" s="29" t="s">
        <v>39</v>
      </c>
      <c r="E69" s="3" t="s">
        <v>62</v>
      </c>
      <c r="F69" s="3"/>
      <c r="G69" s="26">
        <v>7.3</v>
      </c>
      <c r="H69" s="26">
        <v>7.7</v>
      </c>
      <c r="I69" s="26">
        <v>7.4</v>
      </c>
      <c r="J69" s="26">
        <v>7.6</v>
      </c>
      <c r="K69" s="14">
        <f>SUM(G69:J69)</f>
        <v>30</v>
      </c>
      <c r="L69" s="19">
        <f>K69/4</f>
        <v>7.5</v>
      </c>
      <c r="N69" s="11"/>
    </row>
    <row r="70" spans="1:14" x14ac:dyDescent="0.25">
      <c r="A70" s="16">
        <v>79</v>
      </c>
      <c r="B70" s="22">
        <f>RANK(K70,$K$65:$K$73)</f>
        <v>6</v>
      </c>
      <c r="C70" s="4" t="s">
        <v>6</v>
      </c>
      <c r="D70" s="29" t="s">
        <v>39</v>
      </c>
      <c r="E70" s="3" t="s">
        <v>62</v>
      </c>
      <c r="F70" s="3"/>
      <c r="G70" s="26">
        <v>7.4</v>
      </c>
      <c r="H70" s="26">
        <v>7.1</v>
      </c>
      <c r="I70" s="26">
        <v>7.4</v>
      </c>
      <c r="J70" s="26">
        <v>7.3</v>
      </c>
      <c r="K70" s="14">
        <f>SUM(G70:J70)</f>
        <v>29.2</v>
      </c>
      <c r="L70" s="19">
        <f>K70/4</f>
        <v>7.3</v>
      </c>
      <c r="N70" s="11"/>
    </row>
    <row r="71" spans="1:14" x14ac:dyDescent="0.25">
      <c r="B71" s="22">
        <f>RANK(K71,$K$65:$K$73)</f>
        <v>7</v>
      </c>
      <c r="C71" s="4" t="s">
        <v>71</v>
      </c>
      <c r="D71" s="29" t="s">
        <v>39</v>
      </c>
      <c r="E71" s="3" t="s">
        <v>62</v>
      </c>
      <c r="F71" s="3"/>
      <c r="G71" s="26">
        <v>6.9</v>
      </c>
      <c r="H71" s="26">
        <v>7.4</v>
      </c>
      <c r="I71" s="26">
        <v>7.3</v>
      </c>
      <c r="J71" s="26">
        <v>6.7</v>
      </c>
      <c r="K71" s="14">
        <f>SUM(G71:J71)</f>
        <v>28.3</v>
      </c>
      <c r="L71" s="19">
        <f>K71/4</f>
        <v>7.0750000000000002</v>
      </c>
      <c r="N71" s="11"/>
    </row>
    <row r="72" spans="1:14" x14ac:dyDescent="0.25">
      <c r="A72" s="16">
        <v>77</v>
      </c>
      <c r="B72" s="22">
        <f>RANK(K72,$K$65:$K$73)</f>
        <v>8</v>
      </c>
      <c r="C72" s="4" t="s">
        <v>10</v>
      </c>
      <c r="D72" s="29" t="s">
        <v>39</v>
      </c>
      <c r="E72" s="3" t="s">
        <v>62</v>
      </c>
      <c r="F72" s="3"/>
      <c r="G72" s="26">
        <v>7</v>
      </c>
      <c r="H72" s="26">
        <v>7.2</v>
      </c>
      <c r="I72" s="26">
        <v>7.2</v>
      </c>
      <c r="J72" s="26">
        <v>6.9</v>
      </c>
      <c r="K72" s="14">
        <f>SUM(G72:J72)</f>
        <v>28.299999999999997</v>
      </c>
      <c r="L72" s="19">
        <f>K72/4</f>
        <v>7.0749999999999993</v>
      </c>
      <c r="N72" s="11"/>
    </row>
    <row r="73" spans="1:14" x14ac:dyDescent="0.25">
      <c r="A73" s="16">
        <v>80</v>
      </c>
      <c r="B73" s="22">
        <f>RANK(K73,$K$65:$K$73)</f>
        <v>9</v>
      </c>
      <c r="C73" s="4" t="s">
        <v>37</v>
      </c>
      <c r="D73" s="29" t="s">
        <v>39</v>
      </c>
      <c r="E73" s="3" t="s">
        <v>62</v>
      </c>
      <c r="F73" s="3"/>
      <c r="G73" s="26">
        <v>6.8</v>
      </c>
      <c r="H73" s="26">
        <v>7.2</v>
      </c>
      <c r="I73" s="26">
        <v>7</v>
      </c>
      <c r="J73" s="26">
        <v>6.1</v>
      </c>
      <c r="K73" s="14">
        <f>SUM(G73:J73)</f>
        <v>27.1</v>
      </c>
      <c r="L73" s="19">
        <f>K73/4</f>
        <v>6.7750000000000004</v>
      </c>
      <c r="N73" s="11"/>
    </row>
    <row r="74" spans="1:14" x14ac:dyDescent="0.25">
      <c r="A74" s="16">
        <v>85</v>
      </c>
      <c r="B74" s="23"/>
      <c r="C74" s="6"/>
      <c r="D74" s="28"/>
      <c r="E74" s="6"/>
      <c r="F74" s="6"/>
      <c r="G74" s="19"/>
      <c r="H74" s="19"/>
      <c r="I74" s="19"/>
      <c r="J74" s="14" t="s">
        <v>69</v>
      </c>
      <c r="K74" s="14">
        <f>(AVERAGE(K65:K73))/4</f>
        <v>7.5611111111111127</v>
      </c>
      <c r="L74" s="19"/>
      <c r="N74" s="11"/>
    </row>
    <row r="75" spans="1:14" x14ac:dyDescent="0.25">
      <c r="N75" s="11"/>
    </row>
    <row r="76" spans="1:14" x14ac:dyDescent="0.25">
      <c r="N76" s="11"/>
    </row>
  </sheetData>
  <sortState ref="A68:Q76">
    <sortCondition descending="1" ref="K68:K76"/>
  </sortState>
  <conditionalFormatting sqref="B23:B30">
    <cfRule type="top10" dxfId="6" priority="6" bottom="1" rank="3"/>
  </conditionalFormatting>
  <conditionalFormatting sqref="B40:B47">
    <cfRule type="top10" dxfId="5" priority="5" bottom="1" rank="3"/>
  </conditionalFormatting>
  <conditionalFormatting sqref="B65:B73">
    <cfRule type="top10" dxfId="4" priority="3" bottom="1" rank="3"/>
  </conditionalFormatting>
  <conditionalFormatting sqref="B52:B60">
    <cfRule type="top10" dxfId="3" priority="2" bottom="1" rank="3"/>
  </conditionalFormatting>
  <conditionalFormatting sqref="B3:B18">
    <cfRule type="top10" dxfId="2" priority="9" bottom="1" rank="5"/>
  </conditionalFormatting>
  <conditionalFormatting sqref="B35">
    <cfRule type="top10" dxfId="1" priority="1" bottom="1" rank="3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&amp;CUITSLAG ONDERLINGE WEDSTRIJD CCO ZAANDAM 28-3-2015</oddHeader>
    <oddFooter>&amp;CPagina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</dc:creator>
  <cp:lastModifiedBy>Henk</cp:lastModifiedBy>
  <cp:lastPrinted>2015-03-28T16:55:15Z</cp:lastPrinted>
  <dcterms:created xsi:type="dcterms:W3CDTF">2014-04-01T20:51:28Z</dcterms:created>
  <dcterms:modified xsi:type="dcterms:W3CDTF">2015-03-28T16:56:48Z</dcterms:modified>
</cp:coreProperties>
</file>